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to Ito\Desktop\"/>
    </mc:Choice>
  </mc:AlternateContent>
  <bookViews>
    <workbookView xWindow="0" yWindow="0" windowWidth="20160" windowHeight="9010"/>
  </bookViews>
  <sheets>
    <sheet name="表１・２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/>
  <c r="G20" i="1"/>
  <c r="H20" i="1" s="1"/>
  <c r="H12" i="1"/>
  <c r="H11" i="1"/>
  <c r="H23" i="1"/>
  <c r="G22" i="1" l="1"/>
  <c r="H22" i="1" s="1"/>
  <c r="G21" i="1"/>
  <c r="H21" i="1" s="1"/>
  <c r="G18" i="1"/>
  <c r="H18" i="1" s="1"/>
  <c r="G17" i="1"/>
  <c r="H17" i="1" s="1"/>
  <c r="G16" i="1"/>
  <c r="H16" i="1" s="1"/>
  <c r="G15" i="1"/>
  <c r="H15" i="1" s="1"/>
  <c r="G14" i="1"/>
  <c r="H14" i="1" s="1"/>
  <c r="H13" i="1"/>
  <c r="O23" i="1"/>
  <c r="O22" i="1"/>
  <c r="O21" i="1"/>
  <c r="O20" i="1"/>
  <c r="O18" i="1"/>
  <c r="O17" i="1"/>
  <c r="O16" i="1"/>
  <c r="O15" i="1"/>
  <c r="O14" i="1"/>
  <c r="O13" i="1"/>
  <c r="O12" i="1"/>
  <c r="O11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L22" i="1"/>
  <c r="L21" i="1"/>
  <c r="L18" i="1"/>
  <c r="L17" i="1"/>
  <c r="L16" i="1"/>
  <c r="L15" i="1"/>
  <c r="L14" i="1"/>
  <c r="L13" i="1"/>
  <c r="J22" i="1"/>
  <c r="J21" i="1"/>
  <c r="J18" i="1"/>
  <c r="J17" i="1"/>
  <c r="J16" i="1"/>
  <c r="J15" i="1"/>
  <c r="J14" i="1"/>
  <c r="J13" i="1"/>
  <c r="F23" i="1"/>
  <c r="F22" i="1"/>
  <c r="F21" i="1"/>
  <c r="F20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<sst xmlns="http://schemas.openxmlformats.org/spreadsheetml/2006/main" count="40" uniqueCount="40">
  <si>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</si>
  <si>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</si>
  <si>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</si>
  <si>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</si>
  <si>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運輸業、郵送業</t>
    <rPh sb="0" eb="3">
      <t>ウンユギョウ</t>
    </rPh>
    <rPh sb="4" eb="6">
      <t>ユウソウ</t>
    </rPh>
    <rPh sb="6" eb="7">
      <t>ギョウ</t>
    </rPh>
    <phoneticPr fontId="1"/>
  </si>
  <si>
    <t>卸売業、小売業</t>
    <rPh sb="0" eb="3">
      <t>オロシウリギョウ</t>
    </rPh>
    <rPh sb="4" eb="7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</si>
  <si>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</si>
  <si>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</si>
  <si>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</si>
  <si>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</si>
  <si>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</si>
  <si>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</si>
  <si>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</si>
  <si>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公務(他に分類されるものを除く)</t>
  </si>
  <si>
    <t>その他(具体的に記載してください)</t>
    <rPh sb="2" eb="3">
      <t>ホカ</t>
    </rPh>
    <rPh sb="4" eb="7">
      <t>グタイテキ</t>
    </rPh>
    <rPh sb="8" eb="10">
      <t>キサイ</t>
    </rPh>
    <phoneticPr fontId="1"/>
  </si>
  <si>
    <t>職種(複数選択可)</t>
    <rPh sb="0" eb="2">
      <t>ショクシュ</t>
    </rPh>
    <rPh sb="3" eb="5">
      <t>フクスウ</t>
    </rPh>
    <rPh sb="5" eb="7">
      <t>センタク</t>
    </rPh>
    <rPh sb="7" eb="8">
      <t>カ</t>
    </rPh>
    <phoneticPr fontId="1"/>
  </si>
  <si>
    <t>放射線業務</t>
    <rPh sb="0" eb="3">
      <t>ホウシャセン</t>
    </rPh>
    <rPh sb="3" eb="5">
      <t>ギョウム</t>
    </rPh>
    <phoneticPr fontId="1"/>
  </si>
  <si>
    <t>暑熱業務</t>
    <rPh sb="0" eb="2">
      <t>ショネツ</t>
    </rPh>
    <rPh sb="2" eb="4">
      <t>ギョウム</t>
    </rPh>
    <phoneticPr fontId="1"/>
  </si>
  <si>
    <t>寒冷業務</t>
    <rPh sb="0" eb="2">
      <t>カンレイ</t>
    </rPh>
    <rPh sb="2" eb="4">
      <t>ギョウム</t>
    </rPh>
    <phoneticPr fontId="1"/>
  </si>
  <si>
    <t>粉じん業務</t>
    <rPh sb="0" eb="1">
      <t>フン</t>
    </rPh>
    <rPh sb="3" eb="5">
      <t>ギョウム</t>
    </rPh>
    <phoneticPr fontId="1"/>
  </si>
  <si>
    <t>異常気圧下業務</t>
    <rPh sb="0" eb="2">
      <t>イジョウ</t>
    </rPh>
    <rPh sb="2" eb="4">
      <t>キアツ</t>
    </rPh>
    <rPh sb="4" eb="5">
      <t>カ</t>
    </rPh>
    <rPh sb="5" eb="7">
      <t>ギョウム</t>
    </rPh>
    <phoneticPr fontId="1"/>
  </si>
  <si>
    <t>振動業務</t>
    <rPh sb="0" eb="2">
      <t>シンドウ</t>
    </rPh>
    <rPh sb="2" eb="4">
      <t>ギョウム</t>
    </rPh>
    <phoneticPr fontId="1"/>
  </si>
  <si>
    <t>重量物取扱い業務</t>
    <rPh sb="0" eb="2">
      <t>ジュウリョウ</t>
    </rPh>
    <rPh sb="2" eb="3">
      <t>ブツ</t>
    </rPh>
    <rPh sb="3" eb="5">
      <t>トリアツカ</t>
    </rPh>
    <rPh sb="6" eb="8">
      <t>ギョウム</t>
    </rPh>
    <phoneticPr fontId="1"/>
  </si>
  <si>
    <t>騒音業務</t>
    <rPh sb="0" eb="2">
      <t>ソウオン</t>
    </rPh>
    <rPh sb="2" eb="4">
      <t>ギョウム</t>
    </rPh>
    <phoneticPr fontId="1"/>
  </si>
  <si>
    <t>坑内業務</t>
    <rPh sb="0" eb="2">
      <t>コウナイ</t>
    </rPh>
    <rPh sb="2" eb="4">
      <t>ギョウム</t>
    </rPh>
    <phoneticPr fontId="1"/>
  </si>
  <si>
    <t>深夜業務</t>
    <rPh sb="0" eb="2">
      <t>シンヤ</t>
    </rPh>
    <rPh sb="2" eb="4">
      <t>ギョウム</t>
    </rPh>
    <phoneticPr fontId="1"/>
  </si>
  <si>
    <t>有害物取扱い業務</t>
    <rPh sb="0" eb="3">
      <t>ユウガイブツ</t>
    </rPh>
    <rPh sb="3" eb="5">
      <t>トリアツカ</t>
    </rPh>
    <rPh sb="6" eb="8">
      <t>ギョウム</t>
    </rPh>
    <phoneticPr fontId="1"/>
  </si>
  <si>
    <t>病原体取扱い業務</t>
    <rPh sb="0" eb="3">
      <t>ビョウゲンタイ</t>
    </rPh>
    <rPh sb="3" eb="5">
      <t>トリアツカ</t>
    </rPh>
    <rPh sb="6" eb="8">
      <t>ギョウム</t>
    </rPh>
    <phoneticPr fontId="1"/>
  </si>
  <si>
    <t>業務内容</t>
    <rPh sb="0" eb="2">
      <t>ギョウム</t>
    </rPh>
    <rPh sb="2" eb="4">
      <t>ナイヨウ</t>
    </rPh>
    <phoneticPr fontId="1"/>
  </si>
  <si>
    <t>対象業務あり
（人）　　（%）</t>
    <rPh sb="0" eb="2">
      <t>タイショウ</t>
    </rPh>
    <rPh sb="2" eb="4">
      <t>ギョウム</t>
    </rPh>
    <rPh sb="8" eb="9">
      <t>ニン</t>
    </rPh>
    <phoneticPr fontId="1"/>
  </si>
  <si>
    <t>特定業務従事者健診の実施
（人）　　（%）</t>
    <rPh sb="0" eb="2">
      <t>トクテイ</t>
    </rPh>
    <rPh sb="2" eb="4">
      <t>ギョウム</t>
    </rPh>
    <rPh sb="4" eb="7">
      <t>ジュウジシャ</t>
    </rPh>
    <rPh sb="7" eb="9">
      <t>ケンシン</t>
    </rPh>
    <rPh sb="10" eb="12">
      <t>ジッシ</t>
    </rPh>
    <phoneticPr fontId="1"/>
  </si>
  <si>
    <t>特定業務従事者健診のみ実施
（人）　　（%）</t>
    <rPh sb="0" eb="2">
      <t>トクテイ</t>
    </rPh>
    <rPh sb="2" eb="4">
      <t>ギョウム</t>
    </rPh>
    <rPh sb="4" eb="7">
      <t>ジュウジシャ</t>
    </rPh>
    <rPh sb="7" eb="9">
      <t>ケンシン</t>
    </rPh>
    <rPh sb="11" eb="13">
      <t>ジッシ</t>
    </rPh>
    <phoneticPr fontId="1"/>
  </si>
  <si>
    <t>特殊健診を実施
（人）　　（%）</t>
    <rPh sb="0" eb="2">
      <t>トクシュ</t>
    </rPh>
    <rPh sb="2" eb="4">
      <t>ケンシン</t>
    </rPh>
    <rPh sb="5" eb="7">
      <t>ジッシ</t>
    </rPh>
    <phoneticPr fontId="1"/>
  </si>
  <si>
    <t>特定業務従事者健診と特殊健診を実施（人）　　（%）</t>
    <rPh sb="0" eb="2">
      <t>トクテイ</t>
    </rPh>
    <rPh sb="2" eb="4">
      <t>ギョウム</t>
    </rPh>
    <rPh sb="4" eb="7">
      <t>ジュウジシャ</t>
    </rPh>
    <rPh sb="7" eb="9">
      <t>ケンシン</t>
    </rPh>
    <rPh sb="10" eb="12">
      <t>トクシュ</t>
    </rPh>
    <rPh sb="12" eb="14">
      <t>ケンシン</t>
    </rPh>
    <rPh sb="15" eb="17">
      <t>ジッシ</t>
    </rPh>
    <phoneticPr fontId="1"/>
  </si>
  <si>
    <t>自主基準で実施（人）</t>
    <rPh sb="0" eb="2">
      <t>ジシュ</t>
    </rPh>
    <rPh sb="2" eb="4">
      <t>キジュン</t>
    </rPh>
    <rPh sb="5" eb="7">
      <t>ジッシ</t>
    </rPh>
    <rPh sb="8" eb="9">
      <t>ニン</t>
    </rPh>
    <phoneticPr fontId="1"/>
  </si>
  <si>
    <t>対象業務あるが健康診断の実施なし
（人）　　（%）</t>
    <rPh sb="0" eb="2">
      <t>タイショウ</t>
    </rPh>
    <rPh sb="2" eb="4">
      <t>ギョウム</t>
    </rPh>
    <rPh sb="7" eb="9">
      <t>ケンコウ</t>
    </rPh>
    <rPh sb="9" eb="11">
      <t>シンダン</t>
    </rPh>
    <rPh sb="12" eb="14">
      <t>ジッシ</t>
    </rPh>
    <phoneticPr fontId="1"/>
  </si>
  <si>
    <t>選択者数</t>
    <rPh sb="0" eb="2">
      <t>センタク</t>
    </rPh>
    <rPh sb="2" eb="3">
      <t>シャ</t>
    </rPh>
    <rPh sb="3" eb="4">
      <t>スウ</t>
    </rPh>
    <phoneticPr fontId="1"/>
  </si>
  <si>
    <t>有害ガス等業務</t>
    <rPh sb="0" eb="2">
      <t>ユウガイ</t>
    </rPh>
    <rPh sb="4" eb="5">
      <t>トウ</t>
    </rPh>
    <rPh sb="5" eb="7">
      <t>ギョウム</t>
    </rPh>
    <phoneticPr fontId="1"/>
  </si>
  <si>
    <t>表１　アンケート回答者の勤務する業種（回答者数47名）</t>
    <rPh sb="0" eb="1">
      <t>ヒョウ</t>
    </rPh>
    <rPh sb="8" eb="10">
      <t>カイトウ</t>
    </rPh>
    <rPh sb="10" eb="11">
      <t>シャ</t>
    </rPh>
    <rPh sb="12" eb="14">
      <t>キンム</t>
    </rPh>
    <rPh sb="16" eb="18">
      <t>ギョウシュ</t>
    </rPh>
    <rPh sb="19" eb="21">
      <t>カイトウ</t>
    </rPh>
    <rPh sb="21" eb="22">
      <t>シャ</t>
    </rPh>
    <rPh sb="22" eb="23">
      <t>スウ</t>
    </rPh>
    <rPh sb="25" eb="26">
      <t>メイ</t>
    </rPh>
    <phoneticPr fontId="1"/>
  </si>
  <si>
    <t>表２　特定業務従事者健康診断の対象業務の有無と健康診断の実施状況（回答者数47名）</t>
    <rPh sb="0" eb="1">
      <t>ヒョウ</t>
    </rPh>
    <rPh sb="3" eb="5">
      <t>トクテイ</t>
    </rPh>
    <rPh sb="5" eb="7">
      <t>ギョウム</t>
    </rPh>
    <rPh sb="7" eb="10">
      <t>ジュウジシャ</t>
    </rPh>
    <rPh sb="10" eb="12">
      <t>ケンコウ</t>
    </rPh>
    <rPh sb="12" eb="14">
      <t>シンダン</t>
    </rPh>
    <rPh sb="15" eb="17">
      <t>タイショウ</t>
    </rPh>
    <rPh sb="17" eb="19">
      <t>ギョウム</t>
    </rPh>
    <rPh sb="20" eb="22">
      <t>ウム</t>
    </rPh>
    <rPh sb="23" eb="25">
      <t>ケンコウ</t>
    </rPh>
    <rPh sb="25" eb="27">
      <t>シンダン</t>
    </rPh>
    <rPh sb="28" eb="30">
      <t>ジッシ</t>
    </rPh>
    <rPh sb="30" eb="32">
      <t>ジョウキョウ</t>
    </rPh>
    <rPh sb="33" eb="35">
      <t>カイトウ</t>
    </rPh>
    <rPh sb="35" eb="36">
      <t>シャ</t>
    </rPh>
    <rPh sb="36" eb="37">
      <t>スウ</t>
    </rPh>
    <rPh sb="39" eb="4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</si>
</sst>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6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3"/>
  <sheetViews>
    <sheetView tabSelected="1" zoomScale="70" zoomScaleNormal="70" workbookViewId="0">
      <selection activeCell="B1" sqref="B1"/>
    </sheetView>
  </sheetViews>
  <sheetFormatPr defaultRowHeight="18" x14ac:dyDescent="0.55000000000000004"/>
  <cols>
    <col min="1" max="1" width="2.08203125" customWidth="1"/>
    <col min="2" max="2" width="17.33203125" customWidth="1"/>
  </cols>
  <sheetData>
    <row r="2" spans="2:17" ht="18.5" thickBot="1" x14ac:dyDescent="0.6">
      <c r="B2" t="s">
        <v>38</v>
      </c>
    </row>
    <row r="3" spans="2:17" ht="90" x14ac:dyDescent="0.55000000000000004">
      <c r="B3" s="8" t="s">
        <v>15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10" t="s">
        <v>14</v>
      </c>
    </row>
    <row r="4" spans="2:17" ht="18.5" thickBot="1" x14ac:dyDescent="0.6">
      <c r="B4" s="11" t="s">
        <v>36</v>
      </c>
      <c r="C4" s="3">
        <v>5</v>
      </c>
      <c r="D4" s="3">
        <v>35</v>
      </c>
      <c r="E4" s="3">
        <v>2</v>
      </c>
      <c r="F4" s="3">
        <v>6</v>
      </c>
      <c r="G4" s="3">
        <v>8</v>
      </c>
      <c r="H4" s="3">
        <v>4</v>
      </c>
      <c r="I4" s="3">
        <v>3</v>
      </c>
      <c r="J4" s="3">
        <v>1</v>
      </c>
      <c r="K4" s="3">
        <v>3</v>
      </c>
      <c r="L4" s="3">
        <v>2</v>
      </c>
      <c r="M4" s="3">
        <v>3</v>
      </c>
      <c r="N4" s="3">
        <v>4</v>
      </c>
      <c r="O4" s="3">
        <v>5</v>
      </c>
      <c r="P4" s="3">
        <v>1</v>
      </c>
      <c r="Q4" s="5">
        <v>2</v>
      </c>
    </row>
    <row r="7" spans="2:17" ht="18.5" thickBot="1" x14ac:dyDescent="0.6">
      <c r="B7" t="s">
        <v>39</v>
      </c>
    </row>
    <row r="8" spans="2:17" ht="18" customHeight="1" x14ac:dyDescent="0.55000000000000004">
      <c r="B8" s="17" t="s">
        <v>28</v>
      </c>
      <c r="C8" s="19" t="s">
        <v>29</v>
      </c>
      <c r="D8" s="20"/>
      <c r="E8" s="19" t="s">
        <v>30</v>
      </c>
      <c r="F8" s="20"/>
      <c r="G8" s="19" t="s">
        <v>31</v>
      </c>
      <c r="H8" s="20"/>
      <c r="I8" s="19" t="s">
        <v>32</v>
      </c>
      <c r="J8" s="20"/>
      <c r="K8" s="19" t="s">
        <v>33</v>
      </c>
      <c r="L8" s="20"/>
      <c r="M8" s="18" t="s">
        <v>34</v>
      </c>
      <c r="N8" s="19" t="s">
        <v>35</v>
      </c>
      <c r="O8" s="21"/>
    </row>
    <row r="9" spans="2:17" x14ac:dyDescent="0.55000000000000004">
      <c r="B9" s="22"/>
      <c r="C9" s="23"/>
      <c r="D9" s="24"/>
      <c r="E9" s="23"/>
      <c r="F9" s="24"/>
      <c r="G9" s="23"/>
      <c r="H9" s="24"/>
      <c r="I9" s="23"/>
      <c r="J9" s="24"/>
      <c r="K9" s="23"/>
      <c r="L9" s="24"/>
      <c r="M9" s="25"/>
      <c r="N9" s="23"/>
      <c r="O9" s="26"/>
    </row>
    <row r="10" spans="2:17" x14ac:dyDescent="0.55000000000000004">
      <c r="B10" s="27"/>
      <c r="C10" s="28"/>
      <c r="D10" s="29"/>
      <c r="E10" s="28"/>
      <c r="F10" s="29"/>
      <c r="G10" s="28"/>
      <c r="H10" s="29"/>
      <c r="I10" s="28"/>
      <c r="J10" s="29"/>
      <c r="K10" s="28"/>
      <c r="L10" s="29"/>
      <c r="M10" s="30"/>
      <c r="N10" s="28"/>
      <c r="O10" s="31"/>
    </row>
    <row r="11" spans="2:17" x14ac:dyDescent="0.55000000000000004">
      <c r="B11" s="6" t="s">
        <v>17</v>
      </c>
      <c r="C11" s="1">
        <v>11</v>
      </c>
      <c r="D11" s="12">
        <f>C11/47</f>
        <v>0.23404255319148937</v>
      </c>
      <c r="E11" s="1">
        <v>6</v>
      </c>
      <c r="F11" s="12">
        <f t="shared" ref="F11:F18" si="0">E11/C11</f>
        <v>0.54545454545454541</v>
      </c>
      <c r="G11" s="32">
        <v>6</v>
      </c>
      <c r="H11" s="12">
        <f>G11/C11</f>
        <v>0.54545454545454541</v>
      </c>
      <c r="I11" s="2"/>
      <c r="J11" s="2"/>
      <c r="K11" s="2"/>
      <c r="L11" s="2"/>
      <c r="M11" s="1">
        <v>0</v>
      </c>
      <c r="N11" s="1">
        <v>5</v>
      </c>
      <c r="O11" s="14">
        <f>N11/C11</f>
        <v>0.45454545454545453</v>
      </c>
    </row>
    <row r="12" spans="2:17" x14ac:dyDescent="0.55000000000000004">
      <c r="B12" s="6" t="s">
        <v>18</v>
      </c>
      <c r="C12" s="1">
        <v>5</v>
      </c>
      <c r="D12" s="12">
        <f t="shared" ref="D12:D23" si="1">C12/47</f>
        <v>0.10638297872340426</v>
      </c>
      <c r="E12" s="1">
        <v>2</v>
      </c>
      <c r="F12" s="12">
        <f t="shared" si="0"/>
        <v>0.4</v>
      </c>
      <c r="G12" s="32">
        <v>2</v>
      </c>
      <c r="H12" s="12">
        <f>G12/C12</f>
        <v>0.4</v>
      </c>
      <c r="I12" s="2"/>
      <c r="J12" s="2"/>
      <c r="K12" s="2"/>
      <c r="L12" s="2"/>
      <c r="M12" s="1">
        <v>0</v>
      </c>
      <c r="N12" s="1">
        <v>3</v>
      </c>
      <c r="O12" s="14">
        <f>N12/C12</f>
        <v>0.6</v>
      </c>
    </row>
    <row r="13" spans="2:17" x14ac:dyDescent="0.55000000000000004">
      <c r="B13" s="6" t="s">
        <v>16</v>
      </c>
      <c r="C13" s="1">
        <v>25</v>
      </c>
      <c r="D13" s="12">
        <f t="shared" si="1"/>
        <v>0.53191489361702127</v>
      </c>
      <c r="E13" s="1">
        <v>12</v>
      </c>
      <c r="F13" s="12">
        <f t="shared" si="0"/>
        <v>0.48</v>
      </c>
      <c r="G13" s="33">
        <f>E13-K13</f>
        <v>2</v>
      </c>
      <c r="H13" s="12">
        <f t="shared" ref="H13:H18" si="2">G13/C13</f>
        <v>0.08</v>
      </c>
      <c r="I13" s="1">
        <v>23</v>
      </c>
      <c r="J13" s="12">
        <f t="shared" ref="J13:J18" si="3">I13/C13</f>
        <v>0.92</v>
      </c>
      <c r="K13" s="1">
        <v>10</v>
      </c>
      <c r="L13" s="12">
        <f t="shared" ref="L13:L18" si="4">K13/C13</f>
        <v>0.4</v>
      </c>
      <c r="M13" s="1">
        <v>0</v>
      </c>
      <c r="N13" s="1">
        <v>0</v>
      </c>
      <c r="O13" s="14">
        <f>N13/C13</f>
        <v>0</v>
      </c>
    </row>
    <row r="14" spans="2:17" x14ac:dyDescent="0.55000000000000004">
      <c r="B14" s="6" t="s">
        <v>19</v>
      </c>
      <c r="C14" s="1">
        <v>30</v>
      </c>
      <c r="D14" s="12">
        <f t="shared" si="1"/>
        <v>0.63829787234042556</v>
      </c>
      <c r="E14" s="1">
        <v>7</v>
      </c>
      <c r="F14" s="12">
        <f t="shared" si="0"/>
        <v>0.23333333333333334</v>
      </c>
      <c r="G14" s="33">
        <f t="shared" ref="G13:G18" si="5">E14-K14</f>
        <v>0</v>
      </c>
      <c r="H14" s="12">
        <f t="shared" si="2"/>
        <v>0</v>
      </c>
      <c r="I14" s="1">
        <v>30</v>
      </c>
      <c r="J14" s="12">
        <f t="shared" si="3"/>
        <v>1</v>
      </c>
      <c r="K14" s="1">
        <v>7</v>
      </c>
      <c r="L14" s="12">
        <f t="shared" si="4"/>
        <v>0.23333333333333334</v>
      </c>
      <c r="M14" s="1">
        <v>0</v>
      </c>
      <c r="N14" s="1"/>
      <c r="O14" s="14">
        <f>N14/C14</f>
        <v>0</v>
      </c>
    </row>
    <row r="15" spans="2:17" x14ac:dyDescent="0.55000000000000004">
      <c r="B15" s="6" t="s">
        <v>20</v>
      </c>
      <c r="C15" s="1">
        <v>1</v>
      </c>
      <c r="D15" s="12">
        <f t="shared" si="1"/>
        <v>2.1276595744680851E-2</v>
      </c>
      <c r="E15" s="1">
        <v>1</v>
      </c>
      <c r="F15" s="12">
        <f t="shared" si="0"/>
        <v>1</v>
      </c>
      <c r="G15" s="33">
        <f t="shared" si="5"/>
        <v>0</v>
      </c>
      <c r="H15" s="12">
        <f t="shared" si="2"/>
        <v>0</v>
      </c>
      <c r="I15" s="1">
        <v>1</v>
      </c>
      <c r="J15" s="12">
        <f t="shared" si="3"/>
        <v>1</v>
      </c>
      <c r="K15" s="1">
        <v>1</v>
      </c>
      <c r="L15" s="12">
        <f t="shared" si="4"/>
        <v>1</v>
      </c>
      <c r="M15" s="1">
        <v>0</v>
      </c>
      <c r="N15" s="1">
        <v>0</v>
      </c>
      <c r="O15" s="14">
        <f>N15/C15</f>
        <v>0</v>
      </c>
    </row>
    <row r="16" spans="2:17" x14ac:dyDescent="0.55000000000000004">
      <c r="B16" s="6" t="s">
        <v>21</v>
      </c>
      <c r="C16" s="1">
        <v>10</v>
      </c>
      <c r="D16" s="12">
        <f t="shared" si="1"/>
        <v>0.21276595744680851</v>
      </c>
      <c r="E16" s="1">
        <v>3</v>
      </c>
      <c r="F16" s="12">
        <f t="shared" si="0"/>
        <v>0.3</v>
      </c>
      <c r="G16" s="33">
        <f t="shared" si="5"/>
        <v>1</v>
      </c>
      <c r="H16" s="12">
        <f t="shared" si="2"/>
        <v>0.1</v>
      </c>
      <c r="I16" s="1">
        <v>9</v>
      </c>
      <c r="J16" s="12">
        <f t="shared" si="3"/>
        <v>0.9</v>
      </c>
      <c r="K16" s="1">
        <v>2</v>
      </c>
      <c r="L16" s="12">
        <f t="shared" si="4"/>
        <v>0.2</v>
      </c>
      <c r="M16" s="1">
        <v>0</v>
      </c>
      <c r="N16" s="1">
        <v>0</v>
      </c>
      <c r="O16" s="14">
        <f>N16/C16</f>
        <v>0</v>
      </c>
    </row>
    <row r="17" spans="2:15" x14ac:dyDescent="0.55000000000000004">
      <c r="B17" s="6" t="s">
        <v>22</v>
      </c>
      <c r="C17" s="1">
        <v>17</v>
      </c>
      <c r="D17" s="12">
        <f t="shared" si="1"/>
        <v>0.36170212765957449</v>
      </c>
      <c r="E17" s="1">
        <v>2</v>
      </c>
      <c r="F17" s="12">
        <f t="shared" si="0"/>
        <v>0.11764705882352941</v>
      </c>
      <c r="G17" s="33">
        <f t="shared" si="5"/>
        <v>1</v>
      </c>
      <c r="H17" s="12">
        <f t="shared" si="2"/>
        <v>5.8823529411764705E-2</v>
      </c>
      <c r="I17" s="1">
        <v>4</v>
      </c>
      <c r="J17" s="12">
        <f t="shared" si="3"/>
        <v>0.23529411764705882</v>
      </c>
      <c r="K17" s="1">
        <v>1</v>
      </c>
      <c r="L17" s="12">
        <f t="shared" si="4"/>
        <v>5.8823529411764705E-2</v>
      </c>
      <c r="M17" s="1">
        <v>0</v>
      </c>
      <c r="N17" s="1">
        <v>12</v>
      </c>
      <c r="O17" s="14">
        <f>N17/C17</f>
        <v>0.70588235294117652</v>
      </c>
    </row>
    <row r="18" spans="2:15" x14ac:dyDescent="0.55000000000000004">
      <c r="B18" s="6" t="s">
        <v>23</v>
      </c>
      <c r="C18" s="1">
        <v>27</v>
      </c>
      <c r="D18" s="12">
        <f t="shared" si="1"/>
        <v>0.57446808510638303</v>
      </c>
      <c r="E18" s="1">
        <v>8</v>
      </c>
      <c r="F18" s="12">
        <f t="shared" si="0"/>
        <v>0.29629629629629628</v>
      </c>
      <c r="G18" s="33">
        <f t="shared" si="5"/>
        <v>2</v>
      </c>
      <c r="H18" s="12">
        <f t="shared" si="2"/>
        <v>7.407407407407407E-2</v>
      </c>
      <c r="I18" s="1">
        <v>24</v>
      </c>
      <c r="J18" s="12">
        <f t="shared" si="3"/>
        <v>0.88888888888888884</v>
      </c>
      <c r="K18" s="1">
        <v>6</v>
      </c>
      <c r="L18" s="12">
        <f t="shared" si="4"/>
        <v>0.22222222222222221</v>
      </c>
      <c r="M18" s="1">
        <v>0</v>
      </c>
      <c r="N18" s="1">
        <v>1</v>
      </c>
      <c r="O18" s="14">
        <f>N18/C18</f>
        <v>3.7037037037037035E-2</v>
      </c>
    </row>
    <row r="19" spans="2:15" x14ac:dyDescent="0.55000000000000004">
      <c r="B19" s="6" t="s">
        <v>24</v>
      </c>
      <c r="C19" s="1">
        <v>0</v>
      </c>
      <c r="D19" s="12">
        <f t="shared" si="1"/>
        <v>0</v>
      </c>
      <c r="E19" s="1">
        <v>0</v>
      </c>
      <c r="F19" s="12">
        <v>0</v>
      </c>
      <c r="G19" s="32">
        <f>E19-0</f>
        <v>0</v>
      </c>
      <c r="H19" s="12">
        <v>0</v>
      </c>
      <c r="I19" s="2"/>
      <c r="J19" s="13"/>
      <c r="K19" s="2"/>
      <c r="L19" s="13"/>
      <c r="M19" s="1">
        <v>0</v>
      </c>
      <c r="N19" s="1">
        <v>0</v>
      </c>
      <c r="O19" s="14">
        <v>0</v>
      </c>
    </row>
    <row r="20" spans="2:15" x14ac:dyDescent="0.55000000000000004">
      <c r="B20" s="6" t="s">
        <v>25</v>
      </c>
      <c r="C20" s="1">
        <v>38</v>
      </c>
      <c r="D20" s="12">
        <f t="shared" si="1"/>
        <v>0.80851063829787229</v>
      </c>
      <c r="E20" s="1">
        <v>36</v>
      </c>
      <c r="F20" s="12">
        <f>E20/C20</f>
        <v>0.94736842105263153</v>
      </c>
      <c r="G20" s="32">
        <f>E20-0</f>
        <v>36</v>
      </c>
      <c r="H20" s="12">
        <f>G20/C20</f>
        <v>0.94736842105263153</v>
      </c>
      <c r="I20" s="2"/>
      <c r="J20" s="13"/>
      <c r="K20" s="2"/>
      <c r="L20" s="13"/>
      <c r="M20" s="1">
        <v>2</v>
      </c>
      <c r="N20" s="1">
        <v>1</v>
      </c>
      <c r="O20" s="14">
        <f>N20/C20</f>
        <v>2.6315789473684209E-2</v>
      </c>
    </row>
    <row r="21" spans="2:15" x14ac:dyDescent="0.55000000000000004">
      <c r="B21" s="6" t="s">
        <v>26</v>
      </c>
      <c r="C21" s="1">
        <v>27</v>
      </c>
      <c r="D21" s="12">
        <f t="shared" si="1"/>
        <v>0.57446808510638303</v>
      </c>
      <c r="E21" s="1">
        <v>12</v>
      </c>
      <c r="F21" s="12">
        <f>E21/C21</f>
        <v>0.44444444444444442</v>
      </c>
      <c r="G21" s="33">
        <f>E21-K21</f>
        <v>3</v>
      </c>
      <c r="H21" s="12">
        <f>G21/C21</f>
        <v>0.1111111111111111</v>
      </c>
      <c r="I21" s="1">
        <v>24</v>
      </c>
      <c r="J21" s="12">
        <f>I21/C21</f>
        <v>0.88888888888888884</v>
      </c>
      <c r="K21" s="1">
        <v>9</v>
      </c>
      <c r="L21" s="12">
        <f>K21/C21</f>
        <v>0.33333333333333331</v>
      </c>
      <c r="M21" s="1">
        <v>0</v>
      </c>
      <c r="N21" s="1">
        <v>0</v>
      </c>
      <c r="O21" s="14">
        <f>N21/C21</f>
        <v>0</v>
      </c>
    </row>
    <row r="22" spans="2:15" x14ac:dyDescent="0.55000000000000004">
      <c r="B22" s="6" t="s">
        <v>37</v>
      </c>
      <c r="C22" s="1">
        <v>26</v>
      </c>
      <c r="D22" s="12">
        <f t="shared" si="1"/>
        <v>0.55319148936170215</v>
      </c>
      <c r="E22" s="1">
        <v>11</v>
      </c>
      <c r="F22" s="12">
        <f>E22/C22</f>
        <v>0.42307692307692307</v>
      </c>
      <c r="G22" s="33">
        <f>E22-K22</f>
        <v>0</v>
      </c>
      <c r="H22" s="12">
        <f>G22/C22</f>
        <v>0</v>
      </c>
      <c r="I22" s="1">
        <v>25</v>
      </c>
      <c r="J22" s="12">
        <f>I22/C22</f>
        <v>0.96153846153846156</v>
      </c>
      <c r="K22" s="1">
        <v>11</v>
      </c>
      <c r="L22" s="12">
        <f>K22/C22</f>
        <v>0.42307692307692307</v>
      </c>
      <c r="M22" s="1">
        <v>0</v>
      </c>
      <c r="N22" s="1">
        <v>1</v>
      </c>
      <c r="O22" s="14">
        <f>N22/C22</f>
        <v>3.8461538461538464E-2</v>
      </c>
    </row>
    <row r="23" spans="2:15" ht="18.5" thickBot="1" x14ac:dyDescent="0.6">
      <c r="B23" s="7" t="s">
        <v>27</v>
      </c>
      <c r="C23" s="3">
        <v>1</v>
      </c>
      <c r="D23" s="15">
        <f t="shared" si="1"/>
        <v>2.1276595744680851E-2</v>
      </c>
      <c r="E23" s="3">
        <v>0</v>
      </c>
      <c r="F23" s="15">
        <f>E23/C23</f>
        <v>0</v>
      </c>
      <c r="G23" s="34">
        <v>0</v>
      </c>
      <c r="H23" s="15">
        <f>G23/C23</f>
        <v>0</v>
      </c>
      <c r="I23" s="4"/>
      <c r="J23" s="4"/>
      <c r="K23" s="4"/>
      <c r="L23" s="4"/>
      <c r="M23" s="3">
        <v>1</v>
      </c>
      <c r="N23" s="3">
        <v>0</v>
      </c>
      <c r="O23" s="16">
        <f>N23/C23</f>
        <v>0</v>
      </c>
    </row>
  </sheetData>
  <mergeCells count="8">
    <mergeCell ref="M8:M10"/>
    <mergeCell ref="N8:O10"/>
    <mergeCell ref="B8:B10"/>
    <mergeCell ref="C8:D10"/>
    <mergeCell ref="E8:F10"/>
    <mergeCell ref="G8:H10"/>
    <mergeCell ref="I8:J10"/>
    <mergeCell ref="K8:L10"/>
  </mergeCells>
  <phoneticPr fontId="1"/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表１・２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吉田彩夏</dc:creator>
  <cp:lastModifiedBy>Naoto Ito</cp:lastModifiedBy>
  <cp:lastPrinted>2018-02-27T03:16:27Z</cp:lastPrinted>
  <dcterms:created xsi:type="dcterms:W3CDTF">2017-11-30T02:20:37Z</dcterms:created>
  <dcterms:modified xsi:type="dcterms:W3CDTF">2018-02-28T11:42:37Z</dcterms:modified>
</cp:coreProperties>
</file>